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Foglio1!$B$2:$P$40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6" i="1" s="1"/>
  <c r="N15" i="1"/>
  <c r="N16" i="1"/>
  <c r="N17" i="1"/>
  <c r="N18" i="1"/>
  <c r="N19" i="1"/>
  <c r="N20" i="1"/>
  <c r="N21" i="1"/>
  <c r="N22" i="1"/>
  <c r="N23" i="1"/>
  <c r="N24" i="1"/>
  <c r="Q24" i="1" s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4" i="1"/>
  <c r="N5" i="1"/>
  <c r="N7" i="1"/>
  <c r="N8" i="1"/>
  <c r="N9" i="1"/>
  <c r="N10" i="1"/>
  <c r="N11" i="1"/>
  <c r="N12" i="1"/>
  <c r="Q27" i="1"/>
  <c r="Q12" i="1" l="1"/>
  <c r="Q49" i="1"/>
  <c r="Q48" i="1"/>
  <c r="Q47" i="1"/>
  <c r="Q46" i="1"/>
  <c r="Q45" i="1"/>
  <c r="Q44" i="1"/>
  <c r="Q43" i="1"/>
  <c r="Q42" i="1"/>
  <c r="Q41" i="1"/>
  <c r="Q37" i="1"/>
  <c r="Q38" i="1"/>
  <c r="Q33" i="1"/>
  <c r="Q25" i="1"/>
  <c r="Q23" i="1"/>
  <c r="Q22" i="1"/>
  <c r="Q11" i="1"/>
  <c r="Q10" i="1"/>
  <c r="N14" i="1"/>
  <c r="Q15" i="1"/>
  <c r="Q16" i="1"/>
  <c r="Q17" i="1"/>
  <c r="Q18" i="1"/>
  <c r="Q19" i="1"/>
  <c r="Q20" i="1"/>
  <c r="Q21" i="1"/>
  <c r="Q26" i="1"/>
  <c r="Q28" i="1"/>
  <c r="Q29" i="1"/>
  <c r="Q30" i="1"/>
  <c r="Q31" i="1"/>
  <c r="Q32" i="1"/>
  <c r="Q34" i="1"/>
  <c r="Q35" i="1"/>
  <c r="Q36" i="1"/>
  <c r="Q39" i="1"/>
  <c r="Q40" i="1"/>
  <c r="N3" i="1"/>
  <c r="Q4" i="1"/>
  <c r="Q5" i="1"/>
  <c r="Q7" i="1"/>
  <c r="Q8" i="1"/>
  <c r="Q9" i="1"/>
  <c r="Q14" i="1" l="1"/>
  <c r="O49" i="1"/>
  <c r="Q3" i="1"/>
  <c r="Q50" i="1" s="1"/>
  <c r="O13" i="1"/>
  <c r="N5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<sst xmlns="http://schemas.openxmlformats.org/spreadsheetml/2006/main" count="164" uniqueCount="69">
  <si>
    <t xml:space="preserve">PEUTEREY </t>
  </si>
  <si>
    <t>TOT</t>
  </si>
  <si>
    <t>woman</t>
  </si>
  <si>
    <t>Flagstaff</t>
  </si>
  <si>
    <t>nero</t>
  </si>
  <si>
    <t>Esdra</t>
  </si>
  <si>
    <t>verde</t>
  </si>
  <si>
    <t>blu</t>
  </si>
  <si>
    <t>grigio perla</t>
  </si>
  <si>
    <t>Auctor</t>
  </si>
  <si>
    <t xml:space="preserve">Itoka </t>
  </si>
  <si>
    <t>Takan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</si>
  <si>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</si>
  <si>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</si>
  <si>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</si>
  <si>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</si>
  <si>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</si>
  <si>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</si>
  <si>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</si>
  <si>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</si>
  <si>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</si>
  <si>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man</t>
  </si>
  <si>
    <t>Praxi</t>
  </si>
  <si>
    <t xml:space="preserve">man </t>
  </si>
  <si>
    <t>Boggs</t>
  </si>
  <si>
    <t>beige</t>
  </si>
  <si>
    <t>Metide</t>
  </si>
  <si>
    <t>grigio</t>
  </si>
  <si>
    <t xml:space="preserve">Metide </t>
  </si>
  <si>
    <t xml:space="preserve">Lavet </t>
  </si>
  <si>
    <t>Gioli</t>
  </si>
  <si>
    <t>Brando</t>
  </si>
  <si>
    <t>rosso</t>
  </si>
  <si>
    <t xml:space="preserve">Tipeka </t>
  </si>
  <si>
    <t>Breme</t>
  </si>
  <si>
    <t>grigio scuro</t>
  </si>
  <si>
    <t>Honova</t>
  </si>
  <si>
    <t>blu chiaro</t>
  </si>
  <si>
    <t>bordeaux</t>
  </si>
  <si>
    <t xml:space="preserve">Honova </t>
  </si>
  <si>
    <t>Proske</t>
  </si>
  <si>
    <t>blu royal</t>
  </si>
  <si>
    <t>Kenid</t>
  </si>
  <si>
    <t>verde mil</t>
  </si>
  <si>
    <t>Zambla fur</t>
  </si>
  <si>
    <t>Metide srt</t>
  </si>
  <si>
    <t>verde edera</t>
  </si>
  <si>
    <t>Loge</t>
  </si>
  <si>
    <t>Galoway</t>
  </si>
  <si>
    <t>Honova new</t>
  </si>
  <si>
    <t>marrone</t>
  </si>
  <si>
    <t>b.co</t>
  </si>
  <si>
    <t>felpa Saidor</t>
  </si>
  <si>
    <t>felpa Tanon</t>
  </si>
  <si>
    <t>felpa Raku</t>
  </si>
  <si>
    <t>ottanio</t>
  </si>
  <si>
    <t>cipria</t>
  </si>
  <si>
    <t>senape</t>
  </si>
  <si>
    <t>Tot</t>
  </si>
  <si>
    <t>Peebles</t>
  </si>
  <si>
    <t>Retail</t>
  </si>
  <si>
    <t>Gender</t>
  </si>
  <si>
    <t>Modello</t>
  </si>
  <si>
    <t>maglia Vandlvira</t>
  </si>
  <si>
    <t>Colore</t>
  </si>
  <si>
    <t>WHS</t>
  </si>
  <si>
    <t>Tot WHS</t>
  </si>
  <si>
    <t>Foto</t>
  </si>
  <si>
    <t>Telia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</si>
</sst>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2" fillId="0" borderId="0" xfId="1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44" fontId="4" fillId="3" borderId="1" xfId="1" applyFont="1" applyFill="1" applyBorder="1"/>
    <xf numFmtId="0" fontId="4" fillId="3" borderId="0" xfId="0" applyFont="1" applyFill="1"/>
    <xf numFmtId="0" fontId="4" fillId="3" borderId="1" xfId="0" applyFont="1" applyFill="1" applyBorder="1" applyAlignment="1">
      <alignment horizontal="center" vertical="center"/>
    </xf>
    <xf numFmtId="44" fontId="4" fillId="3" borderId="0" xfId="1" applyFont="1" applyFill="1"/>
    <xf numFmtId="44" fontId="5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1E48FA"/>
      <color rgb="FF0E415B"/>
      <color rgb="FF0E417A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25400</xdr:rowOff>
    </xdr:from>
    <xdr:to>
      <xdr:col>0</xdr:col>
      <xdr:colOff>971550</xdr:colOff>
      <xdr:row>2</xdr:row>
      <xdr:rowOff>1223279</xdr:rowOff>
    </xdr:to>
    <xdr:pic>
      <xdr:nvPicPr>
        <xdr:cNvPr id="3" name="Immagine 2" descr="Piumino corto a collo alto - Peuterey">
          <a:extLst>
            <a:ext uri="{FF2B5EF4-FFF2-40B4-BE49-F238E27FC236}">
              <a16:creationId xmlns:a16="http://schemas.microsoft.com/office/drawing/2014/main" xmlns="" id="{316E3CD9-0A74-4D3F-8883-4131D92D0F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9" t="10227" r="15079" b="9848"/>
        <a:stretch>
          <a:fillRect/>
        </a:stretch>
      </xdr:blipFill>
      <xdr:spPr bwMode="auto">
        <a:xfrm>
          <a:off x="114300" y="463550"/>
          <a:ext cx="857250" cy="1197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50800</xdr:rowOff>
    </xdr:from>
    <xdr:to>
      <xdr:col>0</xdr:col>
      <xdr:colOff>927100</xdr:colOff>
      <xdr:row>3</xdr:row>
      <xdr:rowOff>1219200</xdr:rowOff>
    </xdr:to>
    <xdr:pic>
      <xdr:nvPicPr>
        <xdr:cNvPr id="5" name="Immagine 4" descr="Piumino slim in tessuto riciclato - Peuterey">
          <a:extLst>
            <a:ext uri="{FF2B5EF4-FFF2-40B4-BE49-F238E27FC236}">
              <a16:creationId xmlns:a16="http://schemas.microsoft.com/office/drawing/2014/main" xmlns="" id="{ABBC7584-9FCA-4247-A953-3B02F2749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8" t="6132" r="13476" b="7076"/>
        <a:stretch>
          <a:fillRect/>
        </a:stretch>
      </xdr:blipFill>
      <xdr:spPr bwMode="auto">
        <a:xfrm>
          <a:off x="114300" y="1733550"/>
          <a:ext cx="812800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44451</xdr:colOff>
      <xdr:row>4</xdr:row>
      <xdr:rowOff>38100</xdr:rowOff>
    </xdr:from>
    <xdr:to>
      <xdr:col>0</xdr:col>
      <xdr:colOff>901701</xdr:colOff>
      <xdr:row>4</xdr:row>
      <xdr:rowOff>1222175</xdr:rowOff>
    </xdr:to>
    <xdr:pic>
      <xdr:nvPicPr>
        <xdr:cNvPr id="7" name="Immagine 6" descr="Giacca tecnica con colletto - Peuterey">
          <a:extLst>
            <a:ext uri="{FF2B5EF4-FFF2-40B4-BE49-F238E27FC236}">
              <a16:creationId xmlns:a16="http://schemas.microsoft.com/office/drawing/2014/main" xmlns="" id="{90FE2E34-798F-4AB6-B3B5-0107DD73C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69" t="8614" r="13787" b="8614"/>
        <a:stretch>
          <a:fillRect/>
        </a:stretch>
      </xdr:blipFill>
      <xdr:spPr bwMode="auto">
        <a:xfrm>
          <a:off x="44451" y="2952750"/>
          <a:ext cx="857250" cy="118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25400</xdr:rowOff>
    </xdr:from>
    <xdr:to>
      <xdr:col>0</xdr:col>
      <xdr:colOff>1054100</xdr:colOff>
      <xdr:row>6</xdr:row>
      <xdr:rowOff>1530350</xdr:rowOff>
    </xdr:to>
    <xdr:pic>
      <xdr:nvPicPr>
        <xdr:cNvPr id="9" name="Immagine 8" descr="Piumino lungo con pelliccia in tono colore - Peuterey">
          <a:extLst>
            <a:ext uri="{FF2B5EF4-FFF2-40B4-BE49-F238E27FC236}">
              <a16:creationId xmlns:a16="http://schemas.microsoft.com/office/drawing/2014/main" xmlns="" id="{A8289C73-A3F4-48A3-8B30-6DD0B42FED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1" t="4924" r="14170" b="5303"/>
        <a:stretch>
          <a:fillRect/>
        </a:stretch>
      </xdr:blipFill>
      <xdr:spPr bwMode="auto">
        <a:xfrm>
          <a:off x="38100" y="4413250"/>
          <a:ext cx="10160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7</xdr:row>
      <xdr:rowOff>25400</xdr:rowOff>
    </xdr:from>
    <xdr:to>
      <xdr:col>0</xdr:col>
      <xdr:colOff>994557</xdr:colOff>
      <xdr:row>8</xdr:row>
      <xdr:rowOff>679450</xdr:rowOff>
    </xdr:to>
    <xdr:pic>
      <xdr:nvPicPr>
        <xdr:cNvPr id="10" name="Immagine 9" descr="Puffer jacket con bordo in pelliccia - Peuterey">
          <a:extLst>
            <a:ext uri="{FF2B5EF4-FFF2-40B4-BE49-F238E27FC236}">
              <a16:creationId xmlns:a16="http://schemas.microsoft.com/office/drawing/2014/main" xmlns="" id="{709F58A7-1EDF-40EF-A4FC-FBB9A9F3D6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2" t="9037" r="15500" b="10241"/>
        <a:stretch>
          <a:fillRect/>
        </a:stretch>
      </xdr:blipFill>
      <xdr:spPr bwMode="auto">
        <a:xfrm>
          <a:off x="50800" y="6026150"/>
          <a:ext cx="94375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9</xdr:row>
      <xdr:rowOff>38100</xdr:rowOff>
    </xdr:from>
    <xdr:to>
      <xdr:col>0</xdr:col>
      <xdr:colOff>1022350</xdr:colOff>
      <xdr:row>10</xdr:row>
      <xdr:rowOff>635000</xdr:rowOff>
    </xdr:to>
    <xdr:pic>
      <xdr:nvPicPr>
        <xdr:cNvPr id="15" name="Immagine 14" descr="Puffer jacket in nylon lucente - Peuterey">
          <a:extLst>
            <a:ext uri="{FF2B5EF4-FFF2-40B4-BE49-F238E27FC236}">
              <a16:creationId xmlns:a16="http://schemas.microsoft.com/office/drawing/2014/main" xmlns="" id="{50E17071-D99D-DBE1-EC65-2AAE1E0BD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5" t="8589" r="13726" b="10007"/>
        <a:stretch>
          <a:fillRect/>
        </a:stretch>
      </xdr:blipFill>
      <xdr:spPr bwMode="auto">
        <a:xfrm>
          <a:off x="82550" y="10553700"/>
          <a:ext cx="939800" cy="126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283182</xdr:colOff>
      <xdr:row>11</xdr:row>
      <xdr:rowOff>31620</xdr:rowOff>
    </xdr:from>
    <xdr:to>
      <xdr:col>0</xdr:col>
      <xdr:colOff>774700</xdr:colOff>
      <xdr:row>11</xdr:row>
      <xdr:rowOff>1092199</xdr:rowOff>
    </xdr:to>
    <xdr:pic>
      <xdr:nvPicPr>
        <xdr:cNvPr id="17" name="Immagine 16" descr="Peuterey Women's Zambla Fur Coat">
          <a:extLst>
            <a:ext uri="{FF2B5EF4-FFF2-40B4-BE49-F238E27FC236}">
              <a16:creationId xmlns:a16="http://schemas.microsoft.com/office/drawing/2014/main" xmlns="" id="{52859A59-4ACD-590E-E9EC-B94105F2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83182" y="11880720"/>
          <a:ext cx="491518" cy="106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</xdr:row>
      <xdr:rowOff>31750</xdr:rowOff>
    </xdr:from>
    <xdr:to>
      <xdr:col>0</xdr:col>
      <xdr:colOff>946150</xdr:colOff>
      <xdr:row>13</xdr:row>
      <xdr:rowOff>1334085</xdr:rowOff>
    </xdr:to>
    <xdr:pic>
      <xdr:nvPicPr>
        <xdr:cNvPr id="18" name="Immagine 17" descr="Giubbino Uomo Peuterey PRAXI NS NER">
          <a:extLst>
            <a:ext uri="{FF2B5EF4-FFF2-40B4-BE49-F238E27FC236}">
              <a16:creationId xmlns:a16="http://schemas.microsoft.com/office/drawing/2014/main" xmlns="" id="{317BBEBF-6711-24F8-1272-E805A441D1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2" t="9574" r="17333" b="9635"/>
        <a:stretch>
          <a:fillRect/>
        </a:stretch>
      </xdr:blipFill>
      <xdr:spPr bwMode="auto">
        <a:xfrm>
          <a:off x="38100" y="13227050"/>
          <a:ext cx="908050" cy="1302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63501</xdr:colOff>
      <xdr:row>14</xdr:row>
      <xdr:rowOff>19050</xdr:rowOff>
    </xdr:from>
    <xdr:to>
      <xdr:col>0</xdr:col>
      <xdr:colOff>876301</xdr:colOff>
      <xdr:row>16</xdr:row>
      <xdr:rowOff>409368</xdr:rowOff>
    </xdr:to>
    <xdr:pic>
      <xdr:nvPicPr>
        <xdr:cNvPr id="20" name="Immagine 19" descr="Piumino in nylon superleggero - Peuterey">
          <a:extLst>
            <a:ext uri="{FF2B5EF4-FFF2-40B4-BE49-F238E27FC236}">
              <a16:creationId xmlns:a16="http://schemas.microsoft.com/office/drawing/2014/main" xmlns="" id="{373110EA-22AC-4386-B381-7FDC8A0CDD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44" t="10009" r="18554" b="10565"/>
        <a:stretch>
          <a:fillRect/>
        </a:stretch>
      </xdr:blipFill>
      <xdr:spPr bwMode="auto">
        <a:xfrm>
          <a:off x="63501" y="14560550"/>
          <a:ext cx="812800" cy="122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22</xdr:row>
      <xdr:rowOff>0</xdr:rowOff>
    </xdr:from>
    <xdr:to>
      <xdr:col>0</xdr:col>
      <xdr:colOff>800100</xdr:colOff>
      <xdr:row>22</xdr:row>
      <xdr:rowOff>1085485</xdr:rowOff>
    </xdr:to>
    <xdr:pic>
      <xdr:nvPicPr>
        <xdr:cNvPr id="21" name="Immagine 20" descr="Overcoat urbano stretch antivento - Peuterey">
          <a:extLst>
            <a:ext uri="{FF2B5EF4-FFF2-40B4-BE49-F238E27FC236}">
              <a16:creationId xmlns:a16="http://schemas.microsoft.com/office/drawing/2014/main" xmlns="" id="{9AC3688B-EF64-CCD2-C2D3-3343116D5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16" t="5736" r="17100" b="5582"/>
        <a:stretch>
          <a:fillRect/>
        </a:stretch>
      </xdr:blipFill>
      <xdr:spPr bwMode="auto">
        <a:xfrm>
          <a:off x="139700" y="13785850"/>
          <a:ext cx="660400" cy="1085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25400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xmlns="" id="{8205E03A-1D13-E86C-6CE4-24656C250AF9}"/>
            </a:ext>
          </a:extLst>
        </xdr:cNvPr>
        <xdr:cNvSpPr>
          <a:spLocks noChangeAspect="1" noChangeArrowheads="1"/>
        </xdr:cNvSpPr>
      </xdr:nvSpPr>
      <xdr:spPr bwMode="auto">
        <a:xfrm>
          <a:off x="0" y="157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25400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xmlns="" id="{C062606A-DA32-6088-9FA2-FFCF023AC0FE}"/>
            </a:ext>
          </a:extLst>
        </xdr:cNvPr>
        <xdr:cNvSpPr>
          <a:spLocks noChangeAspect="1" noChangeArrowheads="1"/>
        </xdr:cNvSpPr>
      </xdr:nvSpPr>
      <xdr:spPr bwMode="auto">
        <a:xfrm>
          <a:off x="0" y="157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63500</xdr:colOff>
      <xdr:row>17</xdr:row>
      <xdr:rowOff>38100</xdr:rowOff>
    </xdr:from>
    <xdr:to>
      <xdr:col>0</xdr:col>
      <xdr:colOff>952500</xdr:colOff>
      <xdr:row>21</xdr:row>
      <xdr:rowOff>270818</xdr:rowOff>
    </xdr:to>
    <xdr:pic>
      <xdr:nvPicPr>
        <xdr:cNvPr id="22" name="Immagine 21" descr="PEUTEREY Giacca Metide MD PEUTEREY | PEU4059690">
          <a:extLst>
            <a:ext uri="{FF2B5EF4-FFF2-40B4-BE49-F238E27FC236}">
              <a16:creationId xmlns:a16="http://schemas.microsoft.com/office/drawing/2014/main" xmlns="" id="{57A5FC19-86F1-A36F-0430-51DE323CD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33" t="6247" r="12083" b="5968"/>
        <a:stretch>
          <a:fillRect/>
        </a:stretch>
      </xdr:blipFill>
      <xdr:spPr bwMode="auto">
        <a:xfrm>
          <a:off x="63500" y="12426950"/>
          <a:ext cx="889000" cy="135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25</xdr:row>
      <xdr:rowOff>25401</xdr:rowOff>
    </xdr:from>
    <xdr:to>
      <xdr:col>0</xdr:col>
      <xdr:colOff>977900</xdr:colOff>
      <xdr:row>27</xdr:row>
      <xdr:rowOff>409785</xdr:rowOff>
    </xdr:to>
    <xdr:pic>
      <xdr:nvPicPr>
        <xdr:cNvPr id="24" name="Immagine 23" descr="giacca PEUTEREY | LAVET KN215BL BLU">
          <a:extLst>
            <a:ext uri="{FF2B5EF4-FFF2-40B4-BE49-F238E27FC236}">
              <a16:creationId xmlns:a16="http://schemas.microsoft.com/office/drawing/2014/main" xmlns="" id="{249D0C86-E5A6-6FB8-DCFB-32842F518E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4" t="9661" r="20064" b="10046"/>
        <a:stretch>
          <a:fillRect/>
        </a:stretch>
      </xdr:blipFill>
      <xdr:spPr bwMode="auto">
        <a:xfrm>
          <a:off x="158750" y="20269201"/>
          <a:ext cx="819150" cy="1298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28</xdr:row>
      <xdr:rowOff>19050</xdr:rowOff>
    </xdr:from>
    <xdr:to>
      <xdr:col>0</xdr:col>
      <xdr:colOff>895350</xdr:colOff>
      <xdr:row>28</xdr:row>
      <xdr:rowOff>1197610</xdr:rowOff>
    </xdr:to>
    <xdr:pic>
      <xdr:nvPicPr>
        <xdr:cNvPr id="25" name="Immagine 24" descr="GIOLI TA PEUTEREY | PEU4840 01181893/0215">
          <a:extLst>
            <a:ext uri="{FF2B5EF4-FFF2-40B4-BE49-F238E27FC236}">
              <a16:creationId xmlns:a16="http://schemas.microsoft.com/office/drawing/2014/main" xmlns="" id="{7D293505-6578-B670-CD60-66D8A15DF2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7" t="6135" r="16176" b="5508"/>
        <a:stretch>
          <a:fillRect/>
        </a:stretch>
      </xdr:blipFill>
      <xdr:spPr bwMode="auto">
        <a:xfrm>
          <a:off x="158750" y="21634450"/>
          <a:ext cx="736600" cy="117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107950</xdr:colOff>
      <xdr:row>29</xdr:row>
      <xdr:rowOff>25400</xdr:rowOff>
    </xdr:from>
    <xdr:to>
      <xdr:col>0</xdr:col>
      <xdr:colOff>965200</xdr:colOff>
      <xdr:row>29</xdr:row>
      <xdr:rowOff>1250950</xdr:rowOff>
    </xdr:to>
    <xdr:pic>
      <xdr:nvPicPr>
        <xdr:cNvPr id="26" name="Immagine 25" descr="giubbino corto cappuccio PEUTEREY | 4868 BRANDO SJNNER">
          <a:extLst>
            <a:ext uri="{FF2B5EF4-FFF2-40B4-BE49-F238E27FC236}">
              <a16:creationId xmlns:a16="http://schemas.microsoft.com/office/drawing/2014/main" xmlns="" id="{D59D8FC7-F157-F821-64D5-BB827A7AAB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6" t="3333" r="14797" b="4762"/>
        <a:stretch>
          <a:fillRect/>
        </a:stretch>
      </xdr:blipFill>
      <xdr:spPr bwMode="auto">
        <a:xfrm>
          <a:off x="107950" y="22879050"/>
          <a:ext cx="857250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25400</xdr:rowOff>
    </xdr:from>
    <xdr:to>
      <xdr:col>0</xdr:col>
      <xdr:colOff>1104900</xdr:colOff>
      <xdr:row>31</xdr:row>
      <xdr:rowOff>870508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6D5C553C-CCCB-4D83-BC62-DEFAF49F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2732" t="27163" r="16678" b="27844"/>
        <a:stretch>
          <a:fillRect/>
        </a:stretch>
      </xdr:blipFill>
      <xdr:spPr>
        <a:xfrm>
          <a:off x="0" y="27311350"/>
          <a:ext cx="1104900" cy="845108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32</xdr:row>
      <xdr:rowOff>19050</xdr:rowOff>
    </xdr:from>
    <xdr:to>
      <xdr:col>0</xdr:col>
      <xdr:colOff>863600</xdr:colOff>
      <xdr:row>33</xdr:row>
      <xdr:rowOff>682</xdr:rowOff>
    </xdr:to>
    <xdr:pic>
      <xdr:nvPicPr>
        <xdr:cNvPr id="31" name="Immagine 30" descr="Overcoat liscio con cappuccio - Peuterey">
          <a:extLst>
            <a:ext uri="{FF2B5EF4-FFF2-40B4-BE49-F238E27FC236}">
              <a16:creationId xmlns:a16="http://schemas.microsoft.com/office/drawing/2014/main" xmlns="" id="{67A141B9-F7F5-2343-09AE-7754521A30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6" t="2452" r="15686"/>
        <a:stretch>
          <a:fillRect/>
        </a:stretch>
      </xdr:blipFill>
      <xdr:spPr bwMode="auto">
        <a:xfrm>
          <a:off x="120650" y="28721050"/>
          <a:ext cx="742950" cy="123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40</xdr:row>
      <xdr:rowOff>1</xdr:rowOff>
    </xdr:from>
    <xdr:to>
      <xdr:col>0</xdr:col>
      <xdr:colOff>825500</xdr:colOff>
      <xdr:row>40</xdr:row>
      <xdr:rowOff>1031773</xdr:rowOff>
    </xdr:to>
    <xdr:pic>
      <xdr:nvPicPr>
        <xdr:cNvPr id="38" name="Immagine 37" descr="Giacca stretch con cappuccio estraibile - Peuterey">
          <a:extLst>
            <a:ext uri="{FF2B5EF4-FFF2-40B4-BE49-F238E27FC236}">
              <a16:creationId xmlns:a16="http://schemas.microsoft.com/office/drawing/2014/main" xmlns="" id="{34EC5B9F-4357-71DC-EEA5-BA4E7DD079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89" t="6179" r="15277" b="6507"/>
        <a:stretch>
          <a:fillRect/>
        </a:stretch>
      </xdr:blipFill>
      <xdr:spPr bwMode="auto">
        <a:xfrm>
          <a:off x="127000" y="27076401"/>
          <a:ext cx="698500" cy="1031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101599</xdr:colOff>
      <xdr:row>41</xdr:row>
      <xdr:rowOff>31750</xdr:rowOff>
    </xdr:from>
    <xdr:to>
      <xdr:col>0</xdr:col>
      <xdr:colOff>939800</xdr:colOff>
      <xdr:row>42</xdr:row>
      <xdr:rowOff>532848</xdr:rowOff>
    </xdr:to>
    <xdr:pic>
      <xdr:nvPicPr>
        <xdr:cNvPr id="40" name="Immagine 39" descr="Felpa in cotone garzato - Peuterey">
          <a:extLst>
            <a:ext uri="{FF2B5EF4-FFF2-40B4-BE49-F238E27FC236}">
              <a16:creationId xmlns:a16="http://schemas.microsoft.com/office/drawing/2014/main" xmlns="" id="{54FE3AD3-5CC2-070E-7E25-285F2B4F79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2" t="9456" r="14495" b="10593"/>
        <a:stretch>
          <a:fillRect/>
        </a:stretch>
      </xdr:blipFill>
      <xdr:spPr bwMode="auto">
        <a:xfrm>
          <a:off x="101599" y="28194000"/>
          <a:ext cx="838201" cy="1129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43</xdr:row>
      <xdr:rowOff>38101</xdr:rowOff>
    </xdr:from>
    <xdr:to>
      <xdr:col>0</xdr:col>
      <xdr:colOff>965200</xdr:colOff>
      <xdr:row>43</xdr:row>
      <xdr:rowOff>1231901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1AF25D51-0BCB-2966-4C4A-6121F8C42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4584" r="7777" b="3007"/>
        <a:stretch>
          <a:fillRect/>
        </a:stretch>
      </xdr:blipFill>
      <xdr:spPr bwMode="auto">
        <a:xfrm>
          <a:off x="152400" y="39649401"/>
          <a:ext cx="812800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12699</xdr:colOff>
      <xdr:row>44</xdr:row>
      <xdr:rowOff>31750</xdr:rowOff>
    </xdr:from>
    <xdr:to>
      <xdr:col>0</xdr:col>
      <xdr:colOff>806450</xdr:colOff>
      <xdr:row>44</xdr:row>
      <xdr:rowOff>991228</xdr:rowOff>
    </xdr:to>
    <xdr:pic>
      <xdr:nvPicPr>
        <xdr:cNvPr id="46" name="Immagine 45" descr="FELPA RAKU GR 02">
          <a:extLst>
            <a:ext uri="{FF2B5EF4-FFF2-40B4-BE49-F238E27FC236}">
              <a16:creationId xmlns:a16="http://schemas.microsoft.com/office/drawing/2014/main" xmlns="" id="{A1724480-0230-5F74-AD7D-1FAF5BD42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5" t="3905" r="7205" b="24462"/>
        <a:stretch>
          <a:fillRect/>
        </a:stretch>
      </xdr:blipFill>
      <xdr:spPr bwMode="auto">
        <a:xfrm>
          <a:off x="12699" y="40894000"/>
          <a:ext cx="793751" cy="95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114299</xdr:colOff>
      <xdr:row>45</xdr:row>
      <xdr:rowOff>26318</xdr:rowOff>
    </xdr:from>
    <xdr:to>
      <xdr:col>0</xdr:col>
      <xdr:colOff>914400</xdr:colOff>
      <xdr:row>48</xdr:row>
      <xdr:rowOff>242205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D67C467-8E35-55C9-8342-597C78C72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9474" b="10049"/>
        <a:stretch>
          <a:fillRect/>
        </a:stretch>
      </xdr:blipFill>
      <xdr:spPr>
        <a:xfrm>
          <a:off x="114299" y="41898218"/>
          <a:ext cx="800101" cy="107313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36</xdr:row>
      <xdr:rowOff>21668</xdr:rowOff>
    </xdr:from>
    <xdr:to>
      <xdr:col>0</xdr:col>
      <xdr:colOff>825500</xdr:colOff>
      <xdr:row>36</xdr:row>
      <xdr:rowOff>979536</xdr:rowOff>
    </xdr:to>
    <xdr:pic>
      <xdr:nvPicPr>
        <xdr:cNvPr id="4" name="Immagine 3" descr="Piumino con trapunta chevron - Peuterey">
          <a:extLst>
            <a:ext uri="{FF2B5EF4-FFF2-40B4-BE49-F238E27FC236}">
              <a16:creationId xmlns:a16="http://schemas.microsoft.com/office/drawing/2014/main" xmlns="" id="{FCE472F7-2B1B-37E8-144A-92BCE3ADA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6" t="10009" r="13000" b="9546"/>
        <a:stretch>
          <a:fillRect/>
        </a:stretch>
      </xdr:blipFill>
      <xdr:spPr bwMode="auto">
        <a:xfrm>
          <a:off x="76200" y="24824768"/>
          <a:ext cx="749300" cy="957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82549</xdr:colOff>
      <xdr:row>23</xdr:row>
      <xdr:rowOff>57151</xdr:rowOff>
    </xdr:from>
    <xdr:ext cx="970950" cy="1390649"/>
    <xdr:pic>
      <xdr:nvPicPr>
        <xdr:cNvPr id="6" name="Immagine 5" descr="Giacca corta sportiva - Peuterey">
          <a:extLst>
            <a:ext uri="{FF2B5EF4-FFF2-40B4-BE49-F238E27FC236}">
              <a16:creationId xmlns:a16="http://schemas.microsoft.com/office/drawing/2014/main" xmlns="" id="{6D1D6065-F68A-465C-B9CD-E850066110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8" t="9759" r="17241" b="10426"/>
        <a:stretch>
          <a:fillRect/>
        </a:stretch>
      </xdr:blipFill>
      <xdr:spPr bwMode="auto">
        <a:xfrm>
          <a:off x="82549" y="14954251"/>
          <a:ext cx="970950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146051</xdr:colOff>
      <xdr:row>5</xdr:row>
      <xdr:rowOff>19050</xdr:rowOff>
    </xdr:from>
    <xdr:to>
      <xdr:col>0</xdr:col>
      <xdr:colOff>869951</xdr:colOff>
      <xdr:row>5</xdr:row>
      <xdr:rowOff>1301750</xdr:rowOff>
    </xdr:to>
    <xdr:pic>
      <xdr:nvPicPr>
        <xdr:cNvPr id="8" name="Immagine 7" descr="Giacca liscia dal fit slim - Peuterey">
          <a:extLst>
            <a:ext uri="{FF2B5EF4-FFF2-40B4-BE49-F238E27FC236}">
              <a16:creationId xmlns:a16="http://schemas.microsoft.com/office/drawing/2014/main" xmlns="" id="{13D53741-DC45-D9E1-1943-49D6AC54F1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1" t="6009" r="19731" b="7295"/>
        <a:stretch>
          <a:fillRect/>
        </a:stretch>
      </xdr:blipFill>
      <xdr:spPr bwMode="auto">
        <a:xfrm>
          <a:off x="146051" y="4178300"/>
          <a:ext cx="723900" cy="128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U5" sqref="U5"/>
    </sheetView>
  </sheetViews>
  <sheetFormatPr defaultColWidth="11" defaultRowHeight="15"/>
  <cols>
    <col min="1" max="1" width="14.77734375" style="1" customWidth="1"/>
    <col min="2" max="2" width="8.6640625" style="1" customWidth="1"/>
    <col min="3" max="3" width="15.109375" style="1" bestFit="1" customWidth="1"/>
    <col min="4" max="4" width="11.109375" style="1" bestFit="1" customWidth="1"/>
    <col min="5" max="10" width="4.5546875" style="18" customWidth="1"/>
    <col min="11" max="11" width="4.44140625" style="18" customWidth="1"/>
    <col min="12" max="13" width="4.5546875" style="18" customWidth="1"/>
    <col min="14" max="15" width="4.5546875" style="1" customWidth="1"/>
    <col min="16" max="16" width="9.88671875" style="2" bestFit="1" customWidth="1"/>
    <col min="17" max="17" width="13.33203125" style="1" customWidth="1"/>
    <col min="18" max="18" width="9.88671875" style="1" bestFit="1" customWidth="1"/>
    <col min="19" max="16384" width="11" style="1"/>
  </cols>
  <sheetData>
    <row r="1" spans="1:18" ht="1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s="3" customFormat="1" ht="15.75">
      <c r="A2" s="19" t="s">
        <v>67</v>
      </c>
      <c r="B2" s="19" t="s">
        <v>61</v>
      </c>
      <c r="C2" s="19" t="s">
        <v>62</v>
      </c>
      <c r="D2" s="19" t="s">
        <v>64</v>
      </c>
      <c r="E2" s="20">
        <v>38</v>
      </c>
      <c r="F2" s="20">
        <v>40</v>
      </c>
      <c r="G2" s="20">
        <v>42</v>
      </c>
      <c r="H2" s="20">
        <v>44</v>
      </c>
      <c r="I2" s="20">
        <v>46</v>
      </c>
      <c r="J2" s="20">
        <v>48</v>
      </c>
      <c r="K2" s="20">
        <v>50</v>
      </c>
      <c r="L2" s="20">
        <v>52</v>
      </c>
      <c r="M2" s="19"/>
      <c r="N2" s="20" t="s">
        <v>1</v>
      </c>
      <c r="O2" s="19"/>
      <c r="P2" s="21" t="s">
        <v>65</v>
      </c>
      <c r="Q2" s="19" t="s">
        <v>66</v>
      </c>
      <c r="R2" s="21" t="s">
        <v>60</v>
      </c>
    </row>
    <row r="3" spans="1:18" ht="98.1" customHeight="1">
      <c r="A3" s="4"/>
      <c r="B3" s="5" t="s">
        <v>2</v>
      </c>
      <c r="C3" s="5" t="s">
        <v>3</v>
      </c>
      <c r="D3" s="5" t="s">
        <v>4</v>
      </c>
      <c r="E3" s="5"/>
      <c r="F3" s="5">
        <v>2</v>
      </c>
      <c r="G3" s="5"/>
      <c r="H3" s="5"/>
      <c r="I3" s="5"/>
      <c r="J3" s="5">
        <v>1</v>
      </c>
      <c r="K3" s="5"/>
      <c r="L3" s="5">
        <v>1</v>
      </c>
      <c r="M3" s="5"/>
      <c r="N3" s="6">
        <f t="shared" ref="N3:N12" si="0">SUM(E3:L3)</f>
        <v>4</v>
      </c>
      <c r="O3" s="5"/>
      <c r="P3" s="7">
        <v>203</v>
      </c>
      <c r="Q3" s="8">
        <f>P3*N3</f>
        <v>812</v>
      </c>
      <c r="R3" s="9">
        <v>490</v>
      </c>
    </row>
    <row r="4" spans="1:18" ht="96.95" customHeight="1">
      <c r="A4" s="4"/>
      <c r="B4" s="5" t="s">
        <v>2</v>
      </c>
      <c r="C4" s="5" t="s">
        <v>5</v>
      </c>
      <c r="D4" s="5" t="s">
        <v>6</v>
      </c>
      <c r="E4" s="5"/>
      <c r="F4" s="5"/>
      <c r="G4" s="5"/>
      <c r="H4" s="5"/>
      <c r="I4" s="5"/>
      <c r="J4" s="5"/>
      <c r="K4" s="5"/>
      <c r="L4" s="5">
        <v>1</v>
      </c>
      <c r="M4" s="5"/>
      <c r="N4" s="6">
        <f t="shared" si="0"/>
        <v>1</v>
      </c>
      <c r="O4" s="5"/>
      <c r="P4" s="7">
        <v>209</v>
      </c>
      <c r="Q4" s="8">
        <f t="shared" ref="Q4:Q49" si="1">P4*N4</f>
        <v>209</v>
      </c>
      <c r="R4" s="9">
        <v>500</v>
      </c>
    </row>
    <row r="5" spans="1:18" ht="98.1" customHeight="1">
      <c r="A5" s="10"/>
      <c r="B5" s="5" t="s">
        <v>2</v>
      </c>
      <c r="C5" s="5" t="s">
        <v>9</v>
      </c>
      <c r="D5" s="5" t="s">
        <v>6</v>
      </c>
      <c r="E5" s="5"/>
      <c r="F5" s="5">
        <v>1</v>
      </c>
      <c r="G5" s="5">
        <v>1</v>
      </c>
      <c r="H5" s="5"/>
      <c r="I5" s="5">
        <v>1</v>
      </c>
      <c r="J5" s="5">
        <v>1</v>
      </c>
      <c r="K5" s="5"/>
      <c r="L5" s="5">
        <v>1</v>
      </c>
      <c r="M5" s="5"/>
      <c r="N5" s="6">
        <f t="shared" si="0"/>
        <v>5</v>
      </c>
      <c r="O5" s="5"/>
      <c r="P5" s="7">
        <v>197</v>
      </c>
      <c r="Q5" s="8">
        <f t="shared" si="1"/>
        <v>985</v>
      </c>
      <c r="R5" s="9">
        <v>470</v>
      </c>
    </row>
    <row r="6" spans="1:18" ht="102.95" customHeight="1">
      <c r="B6" s="5" t="s">
        <v>2</v>
      </c>
      <c r="C6" s="5" t="s">
        <v>68</v>
      </c>
      <c r="D6" s="5" t="s">
        <v>4</v>
      </c>
      <c r="E6" s="5"/>
      <c r="F6" s="5"/>
      <c r="G6" s="5"/>
      <c r="H6" s="5"/>
      <c r="I6" s="5"/>
      <c r="J6" s="5"/>
      <c r="K6" s="5">
        <v>1</v>
      </c>
      <c r="L6" s="5"/>
      <c r="M6" s="5"/>
      <c r="N6" s="6">
        <f t="shared" si="0"/>
        <v>1</v>
      </c>
      <c r="O6" s="5"/>
      <c r="P6" s="7">
        <v>217</v>
      </c>
      <c r="Q6" s="8">
        <f t="shared" si="1"/>
        <v>217</v>
      </c>
      <c r="R6" s="9">
        <v>500</v>
      </c>
    </row>
    <row r="7" spans="1:18" ht="122.1" customHeight="1">
      <c r="A7" s="4"/>
      <c r="B7" s="5" t="s">
        <v>2</v>
      </c>
      <c r="C7" s="5" t="s">
        <v>10</v>
      </c>
      <c r="D7" s="5" t="s">
        <v>6</v>
      </c>
      <c r="E7" s="5"/>
      <c r="F7" s="5"/>
      <c r="G7" s="5"/>
      <c r="H7" s="5"/>
      <c r="I7" s="5">
        <v>1</v>
      </c>
      <c r="J7" s="5">
        <v>1</v>
      </c>
      <c r="K7" s="5"/>
      <c r="L7" s="5"/>
      <c r="M7" s="5"/>
      <c r="N7" s="6">
        <f t="shared" si="0"/>
        <v>2</v>
      </c>
      <c r="O7" s="5"/>
      <c r="P7" s="7">
        <v>334</v>
      </c>
      <c r="Q7" s="8">
        <f t="shared" si="1"/>
        <v>668</v>
      </c>
      <c r="R7" s="9">
        <v>800</v>
      </c>
    </row>
    <row r="8" spans="1:18" ht="54.95" customHeight="1">
      <c r="A8" s="10"/>
      <c r="B8" s="5" t="s">
        <v>2</v>
      </c>
      <c r="C8" s="5" t="s">
        <v>11</v>
      </c>
      <c r="D8" s="5" t="s">
        <v>4</v>
      </c>
      <c r="E8" s="5"/>
      <c r="F8" s="5"/>
      <c r="G8" s="5"/>
      <c r="H8" s="5"/>
      <c r="I8" s="5"/>
      <c r="J8" s="5">
        <v>2</v>
      </c>
      <c r="K8" s="5"/>
      <c r="L8" s="5"/>
      <c r="M8" s="5"/>
      <c r="N8" s="6">
        <f t="shared" si="0"/>
        <v>2</v>
      </c>
      <c r="O8" s="5"/>
      <c r="P8" s="7">
        <v>375</v>
      </c>
      <c r="Q8" s="8">
        <f t="shared" si="1"/>
        <v>750</v>
      </c>
      <c r="R8" s="9">
        <v>950</v>
      </c>
    </row>
    <row r="9" spans="1:18" ht="54.95" customHeight="1">
      <c r="A9" s="11"/>
      <c r="B9" s="5" t="s">
        <v>2</v>
      </c>
      <c r="C9" s="5" t="s">
        <v>11</v>
      </c>
      <c r="D9" s="5" t="s">
        <v>8</v>
      </c>
      <c r="E9" s="5"/>
      <c r="F9" s="5"/>
      <c r="G9" s="5"/>
      <c r="H9" s="5"/>
      <c r="I9" s="5"/>
      <c r="J9" s="5">
        <v>1</v>
      </c>
      <c r="K9" s="5">
        <v>1</v>
      </c>
      <c r="L9" s="5"/>
      <c r="M9" s="5"/>
      <c r="N9" s="6">
        <f t="shared" si="0"/>
        <v>2</v>
      </c>
      <c r="O9" s="5"/>
      <c r="P9" s="7">
        <v>375</v>
      </c>
      <c r="Q9" s="8">
        <f t="shared" si="1"/>
        <v>750</v>
      </c>
      <c r="R9" s="9">
        <v>950</v>
      </c>
    </row>
    <row r="10" spans="1:18" ht="52.5" customHeight="1">
      <c r="A10" s="10"/>
      <c r="B10" s="5" t="s">
        <v>2</v>
      </c>
      <c r="C10" s="5" t="s">
        <v>42</v>
      </c>
      <c r="D10" s="5" t="s">
        <v>4</v>
      </c>
      <c r="E10" s="5"/>
      <c r="F10" s="5"/>
      <c r="G10" s="5"/>
      <c r="H10" s="5"/>
      <c r="I10" s="5"/>
      <c r="J10" s="5"/>
      <c r="K10" s="5">
        <v>1</v>
      </c>
      <c r="L10" s="5">
        <v>1</v>
      </c>
      <c r="M10" s="5"/>
      <c r="N10" s="6">
        <f t="shared" si="0"/>
        <v>2</v>
      </c>
      <c r="O10" s="5"/>
      <c r="P10" s="7">
        <v>188</v>
      </c>
      <c r="Q10" s="8">
        <f t="shared" si="1"/>
        <v>376</v>
      </c>
      <c r="R10" s="9">
        <v>450</v>
      </c>
    </row>
    <row r="11" spans="1:18" ht="52.5" customHeight="1">
      <c r="A11" s="11"/>
      <c r="B11" s="5" t="s">
        <v>2</v>
      </c>
      <c r="C11" s="5" t="s">
        <v>42</v>
      </c>
      <c r="D11" s="5" t="s">
        <v>43</v>
      </c>
      <c r="E11" s="5"/>
      <c r="F11" s="5"/>
      <c r="G11" s="5"/>
      <c r="H11" s="5"/>
      <c r="I11" s="5"/>
      <c r="J11" s="5"/>
      <c r="K11" s="5">
        <v>1</v>
      </c>
      <c r="L11" s="5"/>
      <c r="M11" s="5"/>
      <c r="N11" s="6">
        <f t="shared" si="0"/>
        <v>1</v>
      </c>
      <c r="O11" s="5"/>
      <c r="P11" s="7">
        <v>188</v>
      </c>
      <c r="Q11" s="8">
        <f t="shared" si="1"/>
        <v>188</v>
      </c>
      <c r="R11" s="9">
        <v>450</v>
      </c>
    </row>
    <row r="12" spans="1:18" ht="90" customHeight="1">
      <c r="A12" s="4"/>
      <c r="B12" s="5" t="s">
        <v>2</v>
      </c>
      <c r="C12" s="5" t="s">
        <v>44</v>
      </c>
      <c r="D12" s="5" t="s">
        <v>4</v>
      </c>
      <c r="E12" s="5"/>
      <c r="F12" s="5"/>
      <c r="G12" s="5"/>
      <c r="H12" s="5"/>
      <c r="I12" s="5"/>
      <c r="J12" s="5">
        <v>1</v>
      </c>
      <c r="K12" s="5">
        <v>1</v>
      </c>
      <c r="L12" s="5"/>
      <c r="M12" s="5"/>
      <c r="N12" s="6">
        <f t="shared" si="0"/>
        <v>2</v>
      </c>
      <c r="O12" s="5"/>
      <c r="P12" s="7">
        <v>371</v>
      </c>
      <c r="Q12" s="8">
        <f t="shared" si="1"/>
        <v>742</v>
      </c>
      <c r="R12" s="9">
        <v>890</v>
      </c>
    </row>
    <row r="13" spans="1:18" s="3" customFormat="1" ht="15.75">
      <c r="A13" s="22" t="s">
        <v>67</v>
      </c>
      <c r="B13" s="22" t="s">
        <v>61</v>
      </c>
      <c r="C13" s="22" t="s">
        <v>62</v>
      </c>
      <c r="D13" s="22" t="s">
        <v>64</v>
      </c>
      <c r="E13" s="23" t="s">
        <v>12</v>
      </c>
      <c r="F13" s="23" t="s">
        <v>13</v>
      </c>
      <c r="G13" s="23" t="s">
        <v>14</v>
      </c>
      <c r="H13" s="23" t="s">
        <v>15</v>
      </c>
      <c r="I13" s="23" t="s">
        <v>16</v>
      </c>
      <c r="J13" s="23" t="s">
        <v>17</v>
      </c>
      <c r="K13" s="23" t="s">
        <v>18</v>
      </c>
      <c r="L13" s="23" t="s">
        <v>19</v>
      </c>
      <c r="M13" s="23" t="s">
        <v>20</v>
      </c>
      <c r="N13" s="23"/>
      <c r="O13" s="23">
        <f>SUM(N3:N12)</f>
        <v>22</v>
      </c>
      <c r="P13" s="24" t="s">
        <v>65</v>
      </c>
      <c r="Q13" s="22" t="s">
        <v>66</v>
      </c>
      <c r="R13" s="24" t="s">
        <v>60</v>
      </c>
    </row>
    <row r="14" spans="1:18" ht="105.95" customHeight="1">
      <c r="A14" s="4"/>
      <c r="B14" s="5" t="s">
        <v>21</v>
      </c>
      <c r="C14" s="5" t="s">
        <v>22</v>
      </c>
      <c r="D14" s="5" t="s">
        <v>4</v>
      </c>
      <c r="E14" s="5">
        <v>2</v>
      </c>
      <c r="F14" s="5"/>
      <c r="G14" s="5"/>
      <c r="H14" s="5"/>
      <c r="I14" s="5"/>
      <c r="J14" s="5"/>
      <c r="K14" s="5">
        <v>1</v>
      </c>
      <c r="L14" s="5"/>
      <c r="M14" s="5"/>
      <c r="N14" s="6">
        <f t="shared" ref="N14:N49" si="2">SUM(E14:M14)</f>
        <v>3</v>
      </c>
      <c r="O14" s="5"/>
      <c r="P14" s="7">
        <v>251</v>
      </c>
      <c r="Q14" s="8">
        <f t="shared" si="1"/>
        <v>753</v>
      </c>
      <c r="R14" s="9">
        <v>600</v>
      </c>
    </row>
    <row r="15" spans="1:18" ht="33" customHeight="1">
      <c r="A15" s="10"/>
      <c r="B15" s="5" t="s">
        <v>23</v>
      </c>
      <c r="C15" s="5" t="s">
        <v>24</v>
      </c>
      <c r="D15" s="5" t="s">
        <v>7</v>
      </c>
      <c r="E15" s="5"/>
      <c r="F15" s="5"/>
      <c r="G15" s="5"/>
      <c r="H15" s="5"/>
      <c r="I15" s="5"/>
      <c r="J15" s="5"/>
      <c r="K15" s="5"/>
      <c r="L15" s="5">
        <v>2</v>
      </c>
      <c r="M15" s="5">
        <v>2</v>
      </c>
      <c r="N15" s="6">
        <f t="shared" si="2"/>
        <v>4</v>
      </c>
      <c r="O15" s="5"/>
      <c r="P15" s="7">
        <v>205</v>
      </c>
      <c r="Q15" s="8">
        <f t="shared" si="1"/>
        <v>820</v>
      </c>
      <c r="R15" s="9">
        <v>495</v>
      </c>
    </row>
    <row r="16" spans="1:18" ht="33" customHeight="1">
      <c r="A16" s="12"/>
      <c r="B16" s="5" t="s">
        <v>21</v>
      </c>
      <c r="C16" s="5" t="s">
        <v>24</v>
      </c>
      <c r="D16" s="5" t="s">
        <v>25</v>
      </c>
      <c r="E16" s="5"/>
      <c r="F16" s="5"/>
      <c r="G16" s="5"/>
      <c r="H16" s="5"/>
      <c r="I16" s="5"/>
      <c r="J16" s="5">
        <v>3</v>
      </c>
      <c r="K16" s="5">
        <v>1</v>
      </c>
      <c r="L16" s="5"/>
      <c r="M16" s="5"/>
      <c r="N16" s="6">
        <f t="shared" si="2"/>
        <v>4</v>
      </c>
      <c r="O16" s="5"/>
      <c r="P16" s="7">
        <v>205</v>
      </c>
      <c r="Q16" s="8">
        <f t="shared" si="1"/>
        <v>820</v>
      </c>
      <c r="R16" s="9">
        <v>495</v>
      </c>
    </row>
    <row r="17" spans="1:18" ht="33" customHeight="1">
      <c r="A17" s="11"/>
      <c r="B17" s="5" t="s">
        <v>21</v>
      </c>
      <c r="C17" s="5" t="s">
        <v>24</v>
      </c>
      <c r="D17" s="5" t="s">
        <v>4</v>
      </c>
      <c r="E17" s="5">
        <v>2</v>
      </c>
      <c r="F17" s="5"/>
      <c r="G17" s="5"/>
      <c r="H17" s="5"/>
      <c r="I17" s="5"/>
      <c r="J17" s="5"/>
      <c r="K17" s="5"/>
      <c r="L17" s="5">
        <v>2</v>
      </c>
      <c r="M17" s="5">
        <v>4</v>
      </c>
      <c r="N17" s="6">
        <f t="shared" si="2"/>
        <v>8</v>
      </c>
      <c r="O17" s="5"/>
      <c r="P17" s="7">
        <v>205</v>
      </c>
      <c r="Q17" s="8">
        <f t="shared" si="1"/>
        <v>1640</v>
      </c>
      <c r="R17" s="9">
        <v>495</v>
      </c>
    </row>
    <row r="18" spans="1:18" ht="21.95" customHeight="1">
      <c r="A18" s="10"/>
      <c r="B18" s="5" t="s">
        <v>21</v>
      </c>
      <c r="C18" s="5" t="s">
        <v>26</v>
      </c>
      <c r="D18" s="5" t="s">
        <v>4</v>
      </c>
      <c r="E18" s="5"/>
      <c r="F18" s="5">
        <v>1</v>
      </c>
      <c r="G18" s="5">
        <v>1</v>
      </c>
      <c r="H18" s="5"/>
      <c r="I18" s="5"/>
      <c r="J18" s="5">
        <v>1</v>
      </c>
      <c r="K18" s="5"/>
      <c r="L18" s="5"/>
      <c r="M18" s="5"/>
      <c r="N18" s="6">
        <f t="shared" si="2"/>
        <v>3</v>
      </c>
      <c r="O18" s="5"/>
      <c r="P18" s="7">
        <v>209</v>
      </c>
      <c r="Q18" s="8">
        <f t="shared" si="1"/>
        <v>627</v>
      </c>
      <c r="R18" s="9">
        <v>520</v>
      </c>
    </row>
    <row r="19" spans="1:18" ht="21.95" customHeight="1">
      <c r="A19" s="12"/>
      <c r="B19" s="5" t="s">
        <v>21</v>
      </c>
      <c r="C19" s="5" t="s">
        <v>26</v>
      </c>
      <c r="D19" s="5" t="s">
        <v>25</v>
      </c>
      <c r="E19" s="5"/>
      <c r="F19" s="5"/>
      <c r="G19" s="5"/>
      <c r="H19" s="5"/>
      <c r="I19" s="5"/>
      <c r="J19" s="5">
        <v>2</v>
      </c>
      <c r="K19" s="5">
        <v>2</v>
      </c>
      <c r="L19" s="5"/>
      <c r="M19" s="5"/>
      <c r="N19" s="6">
        <f t="shared" si="2"/>
        <v>4</v>
      </c>
      <c r="O19" s="5"/>
      <c r="P19" s="7">
        <v>209</v>
      </c>
      <c r="Q19" s="8">
        <f t="shared" si="1"/>
        <v>836</v>
      </c>
      <c r="R19" s="9">
        <v>520</v>
      </c>
    </row>
    <row r="20" spans="1:18" ht="21.95" customHeight="1">
      <c r="A20" s="12"/>
      <c r="B20" s="5" t="s">
        <v>21</v>
      </c>
      <c r="C20" s="5" t="s">
        <v>26</v>
      </c>
      <c r="D20" s="5" t="s">
        <v>27</v>
      </c>
      <c r="E20" s="5">
        <v>2</v>
      </c>
      <c r="F20" s="5"/>
      <c r="G20" s="5">
        <v>1</v>
      </c>
      <c r="H20" s="5"/>
      <c r="I20" s="5"/>
      <c r="J20" s="5">
        <v>2</v>
      </c>
      <c r="K20" s="5"/>
      <c r="L20" s="5"/>
      <c r="M20" s="5"/>
      <c r="N20" s="6">
        <f t="shared" si="2"/>
        <v>5</v>
      </c>
      <c r="O20" s="5"/>
      <c r="P20" s="7">
        <v>209</v>
      </c>
      <c r="Q20" s="8">
        <f t="shared" si="1"/>
        <v>1045</v>
      </c>
      <c r="R20" s="9">
        <v>520</v>
      </c>
    </row>
    <row r="21" spans="1:18" ht="21.95" customHeight="1">
      <c r="A21" s="12"/>
      <c r="B21" s="5" t="s">
        <v>21</v>
      </c>
      <c r="C21" s="5" t="s">
        <v>28</v>
      </c>
      <c r="D21" s="5" t="s">
        <v>6</v>
      </c>
      <c r="E21" s="5">
        <v>2</v>
      </c>
      <c r="F21" s="5">
        <v>1</v>
      </c>
      <c r="G21" s="5">
        <v>3</v>
      </c>
      <c r="H21" s="5"/>
      <c r="I21" s="5">
        <v>2</v>
      </c>
      <c r="J21" s="5">
        <v>2</v>
      </c>
      <c r="K21" s="5"/>
      <c r="L21" s="5"/>
      <c r="M21" s="5"/>
      <c r="N21" s="6">
        <f t="shared" si="2"/>
        <v>10</v>
      </c>
      <c r="O21" s="5"/>
      <c r="P21" s="7">
        <v>209</v>
      </c>
      <c r="Q21" s="8">
        <f t="shared" si="1"/>
        <v>2090</v>
      </c>
      <c r="R21" s="9">
        <v>520</v>
      </c>
    </row>
    <row r="22" spans="1:18" ht="21.95" customHeight="1">
      <c r="A22" s="11"/>
      <c r="B22" s="5" t="s">
        <v>21</v>
      </c>
      <c r="C22" s="5" t="s">
        <v>28</v>
      </c>
      <c r="D22" s="5" t="s">
        <v>4</v>
      </c>
      <c r="E22" s="5"/>
      <c r="F22" s="5">
        <v>1</v>
      </c>
      <c r="G22" s="5">
        <v>1</v>
      </c>
      <c r="H22" s="5"/>
      <c r="I22" s="5"/>
      <c r="J22" s="5">
        <v>1</v>
      </c>
      <c r="K22" s="5"/>
      <c r="L22" s="5"/>
      <c r="M22" s="5"/>
      <c r="N22" s="6">
        <f t="shared" si="2"/>
        <v>3</v>
      </c>
      <c r="O22" s="5"/>
      <c r="P22" s="7">
        <v>209</v>
      </c>
      <c r="Q22" s="8">
        <f t="shared" si="1"/>
        <v>627</v>
      </c>
      <c r="R22" s="9">
        <v>520</v>
      </c>
    </row>
    <row r="23" spans="1:18" ht="87.6" customHeight="1">
      <c r="A23" s="11"/>
      <c r="B23" s="5" t="s">
        <v>21</v>
      </c>
      <c r="C23" s="5" t="s">
        <v>45</v>
      </c>
      <c r="D23" s="5" t="s">
        <v>46</v>
      </c>
      <c r="E23" s="5"/>
      <c r="F23" s="5">
        <v>1</v>
      </c>
      <c r="G23" s="5"/>
      <c r="H23" s="5"/>
      <c r="I23" s="5"/>
      <c r="J23" s="5"/>
      <c r="K23" s="5"/>
      <c r="L23" s="5"/>
      <c r="M23" s="5"/>
      <c r="N23" s="6">
        <f t="shared" si="2"/>
        <v>1</v>
      </c>
      <c r="O23" s="5"/>
      <c r="P23" s="7">
        <v>217</v>
      </c>
      <c r="Q23" s="8">
        <f t="shared" ref="Q23:Q25" si="3">P23*N23</f>
        <v>217</v>
      </c>
      <c r="R23" s="9">
        <v>535</v>
      </c>
    </row>
    <row r="24" spans="1:18" ht="58.5" customHeight="1">
      <c r="A24" s="27"/>
      <c r="B24" s="5" t="s">
        <v>21</v>
      </c>
      <c r="C24" s="5" t="s">
        <v>47</v>
      </c>
      <c r="D24" s="5" t="s">
        <v>46</v>
      </c>
      <c r="E24" s="5">
        <v>1</v>
      </c>
      <c r="F24" s="5"/>
      <c r="G24" s="5"/>
      <c r="H24" s="5"/>
      <c r="I24" s="5">
        <v>5</v>
      </c>
      <c r="J24" s="5">
        <v>2</v>
      </c>
      <c r="K24" s="5"/>
      <c r="L24" s="5"/>
      <c r="M24" s="5"/>
      <c r="N24" s="6">
        <f t="shared" si="2"/>
        <v>8</v>
      </c>
      <c r="O24" s="5"/>
      <c r="P24" s="7">
        <v>200</v>
      </c>
      <c r="Q24" s="8">
        <f t="shared" ref="Q24" si="4">P24*N24</f>
        <v>1600</v>
      </c>
      <c r="R24" s="9">
        <v>480</v>
      </c>
    </row>
    <row r="25" spans="1:18" ht="58.5" customHeight="1">
      <c r="A25" s="28"/>
      <c r="B25" s="5" t="s">
        <v>21</v>
      </c>
      <c r="C25" s="5" t="s">
        <v>47</v>
      </c>
      <c r="D25" s="5" t="s">
        <v>25</v>
      </c>
      <c r="E25" s="5"/>
      <c r="F25" s="5"/>
      <c r="G25" s="5"/>
      <c r="H25" s="5">
        <v>1</v>
      </c>
      <c r="I25" s="5">
        <v>1</v>
      </c>
      <c r="J25" s="5"/>
      <c r="K25" s="5"/>
      <c r="L25" s="5"/>
      <c r="M25" s="5"/>
      <c r="N25" s="6">
        <f t="shared" si="2"/>
        <v>2</v>
      </c>
      <c r="O25" s="5"/>
      <c r="P25" s="7">
        <v>200</v>
      </c>
      <c r="Q25" s="8">
        <f t="shared" si="3"/>
        <v>400</v>
      </c>
      <c r="R25" s="9">
        <v>480</v>
      </c>
    </row>
    <row r="26" spans="1:18" ht="36" customHeight="1">
      <c r="A26" s="10"/>
      <c r="B26" s="5" t="s">
        <v>21</v>
      </c>
      <c r="C26" s="5" t="s">
        <v>29</v>
      </c>
      <c r="D26" s="5" t="s">
        <v>25</v>
      </c>
      <c r="E26" s="5">
        <v>1</v>
      </c>
      <c r="F26" s="5">
        <v>1</v>
      </c>
      <c r="G26" s="5">
        <v>2</v>
      </c>
      <c r="H26" s="5"/>
      <c r="I26" s="5">
        <v>1</v>
      </c>
      <c r="J26" s="5">
        <v>1</v>
      </c>
      <c r="K26" s="5"/>
      <c r="L26" s="5"/>
      <c r="M26" s="5"/>
      <c r="N26" s="6">
        <f t="shared" si="2"/>
        <v>6</v>
      </c>
      <c r="O26" s="5"/>
      <c r="P26" s="7">
        <v>126</v>
      </c>
      <c r="Q26" s="8">
        <f t="shared" si="1"/>
        <v>756</v>
      </c>
      <c r="R26" s="9">
        <v>300</v>
      </c>
    </row>
    <row r="27" spans="1:18" ht="36" customHeight="1">
      <c r="A27" s="12"/>
      <c r="B27" s="5" t="s">
        <v>21</v>
      </c>
      <c r="C27" s="5" t="s">
        <v>29</v>
      </c>
      <c r="D27" s="5" t="s">
        <v>4</v>
      </c>
      <c r="E27" s="5">
        <v>1</v>
      </c>
      <c r="F27" s="5">
        <v>1</v>
      </c>
      <c r="G27" s="5">
        <v>4</v>
      </c>
      <c r="H27" s="5">
        <v>6</v>
      </c>
      <c r="I27" s="5">
        <v>1</v>
      </c>
      <c r="J27" s="5"/>
      <c r="K27" s="5"/>
      <c r="L27" s="5"/>
      <c r="M27" s="5"/>
      <c r="N27" s="6">
        <f t="shared" si="2"/>
        <v>13</v>
      </c>
      <c r="O27" s="5"/>
      <c r="P27" s="7">
        <v>126</v>
      </c>
      <c r="Q27" s="8">
        <f t="shared" si="1"/>
        <v>1638</v>
      </c>
      <c r="R27" s="9">
        <v>300</v>
      </c>
    </row>
    <row r="28" spans="1:18" ht="36" customHeight="1">
      <c r="A28" s="11"/>
      <c r="B28" s="5" t="s">
        <v>21</v>
      </c>
      <c r="C28" s="5" t="s">
        <v>29</v>
      </c>
      <c r="D28" s="5" t="s">
        <v>6</v>
      </c>
      <c r="E28" s="5"/>
      <c r="F28" s="5"/>
      <c r="G28" s="5">
        <v>1</v>
      </c>
      <c r="H28" s="5"/>
      <c r="I28" s="5"/>
      <c r="J28" s="5"/>
      <c r="K28" s="5"/>
      <c r="L28" s="5"/>
      <c r="M28" s="5"/>
      <c r="N28" s="6">
        <f t="shared" si="2"/>
        <v>1</v>
      </c>
      <c r="O28" s="5"/>
      <c r="P28" s="7">
        <v>126</v>
      </c>
      <c r="Q28" s="8">
        <f t="shared" si="1"/>
        <v>126</v>
      </c>
      <c r="R28" s="9">
        <v>300</v>
      </c>
    </row>
    <row r="29" spans="1:18" ht="97.5" customHeight="1">
      <c r="A29" s="4"/>
      <c r="B29" s="5" t="s">
        <v>21</v>
      </c>
      <c r="C29" s="5" t="s">
        <v>30</v>
      </c>
      <c r="D29" s="5" t="s">
        <v>4</v>
      </c>
      <c r="E29" s="5"/>
      <c r="F29" s="5"/>
      <c r="G29" s="5"/>
      <c r="H29" s="5"/>
      <c r="I29" s="5"/>
      <c r="J29" s="5">
        <v>2</v>
      </c>
      <c r="K29" s="5">
        <v>1</v>
      </c>
      <c r="L29" s="5"/>
      <c r="M29" s="5"/>
      <c r="N29" s="6">
        <f t="shared" si="2"/>
        <v>3</v>
      </c>
      <c r="O29" s="5"/>
      <c r="P29" s="7">
        <v>251</v>
      </c>
      <c r="Q29" s="8">
        <f t="shared" si="1"/>
        <v>753</v>
      </c>
      <c r="R29" s="9">
        <v>600</v>
      </c>
    </row>
    <row r="30" spans="1:18" ht="100.5" customHeight="1">
      <c r="A30" s="4"/>
      <c r="B30" s="5" t="s">
        <v>21</v>
      </c>
      <c r="C30" s="5" t="s">
        <v>31</v>
      </c>
      <c r="D30" s="5" t="s">
        <v>32</v>
      </c>
      <c r="E30" s="5"/>
      <c r="F30" s="5"/>
      <c r="G30" s="5">
        <v>1</v>
      </c>
      <c r="H30" s="5">
        <v>3</v>
      </c>
      <c r="I30" s="5"/>
      <c r="J30" s="5"/>
      <c r="K30" s="5"/>
      <c r="L30" s="5"/>
      <c r="M30" s="5"/>
      <c r="N30" s="6">
        <f t="shared" si="2"/>
        <v>4</v>
      </c>
      <c r="O30" s="5"/>
      <c r="P30" s="7">
        <v>251</v>
      </c>
      <c r="Q30" s="8">
        <f t="shared" si="1"/>
        <v>1004</v>
      </c>
      <c r="R30" s="9">
        <v>600</v>
      </c>
    </row>
    <row r="31" spans="1:18" ht="88.5" customHeight="1">
      <c r="A31" s="1" t="e" vm="1">
        <v>#VALUE!</v>
      </c>
      <c r="B31" s="5" t="s">
        <v>21</v>
      </c>
      <c r="C31" s="5" t="s">
        <v>33</v>
      </c>
      <c r="D31" s="5" t="s">
        <v>7</v>
      </c>
      <c r="E31" s="5">
        <v>2</v>
      </c>
      <c r="F31" s="5">
        <v>3</v>
      </c>
      <c r="G31" s="5"/>
      <c r="H31" s="5"/>
      <c r="I31" s="5">
        <v>1</v>
      </c>
      <c r="J31" s="5"/>
      <c r="K31" s="5"/>
      <c r="L31" s="5"/>
      <c r="M31" s="5"/>
      <c r="N31" s="6">
        <f t="shared" si="2"/>
        <v>6</v>
      </c>
      <c r="O31" s="5"/>
      <c r="P31" s="7">
        <v>239</v>
      </c>
      <c r="Q31" s="8">
        <f t="shared" si="1"/>
        <v>1434</v>
      </c>
      <c r="R31" s="9">
        <v>580</v>
      </c>
    </row>
    <row r="32" spans="1:18" ht="69.95" customHeight="1">
      <c r="B32" s="5" t="s">
        <v>21</v>
      </c>
      <c r="C32" s="5" t="s">
        <v>34</v>
      </c>
      <c r="D32" s="5" t="s">
        <v>35</v>
      </c>
      <c r="E32" s="5">
        <v>2</v>
      </c>
      <c r="F32" s="5"/>
      <c r="G32" s="5"/>
      <c r="H32" s="5"/>
      <c r="I32" s="5"/>
      <c r="J32" s="5"/>
      <c r="K32" s="5"/>
      <c r="L32" s="5"/>
      <c r="M32" s="5"/>
      <c r="N32" s="6">
        <f t="shared" si="2"/>
        <v>2</v>
      </c>
      <c r="O32" s="5"/>
      <c r="P32" s="7">
        <v>239</v>
      </c>
      <c r="Q32" s="8">
        <f t="shared" si="1"/>
        <v>478</v>
      </c>
      <c r="R32" s="9">
        <v>580</v>
      </c>
    </row>
    <row r="33" spans="1:18" ht="99.6" customHeight="1">
      <c r="B33" s="5" t="s">
        <v>21</v>
      </c>
      <c r="C33" s="5" t="s">
        <v>48</v>
      </c>
      <c r="D33" s="5" t="s">
        <v>46</v>
      </c>
      <c r="E33" s="5"/>
      <c r="F33" s="5"/>
      <c r="G33" s="5">
        <v>2</v>
      </c>
      <c r="H33" s="5">
        <v>2</v>
      </c>
      <c r="I33" s="5">
        <v>2</v>
      </c>
      <c r="J33" s="5"/>
      <c r="K33" s="5"/>
      <c r="L33" s="5"/>
      <c r="M33" s="5"/>
      <c r="N33" s="6">
        <f t="shared" si="2"/>
        <v>6</v>
      </c>
      <c r="O33" s="5"/>
      <c r="P33" s="7">
        <v>313</v>
      </c>
      <c r="Q33" s="8">
        <f t="shared" si="1"/>
        <v>1878</v>
      </c>
      <c r="R33" s="9">
        <v>750</v>
      </c>
    </row>
    <row r="34" spans="1:18" ht="33" customHeight="1">
      <c r="A34" s="26" t="e" vm="2">
        <v>#VALUE!</v>
      </c>
      <c r="B34" s="5" t="s">
        <v>21</v>
      </c>
      <c r="C34" s="5" t="s">
        <v>36</v>
      </c>
      <c r="D34" s="5" t="s">
        <v>37</v>
      </c>
      <c r="E34" s="5"/>
      <c r="F34" s="5"/>
      <c r="G34" s="5"/>
      <c r="H34" s="5">
        <v>2</v>
      </c>
      <c r="I34" s="5"/>
      <c r="J34" s="5"/>
      <c r="K34" s="5"/>
      <c r="L34" s="5"/>
      <c r="M34" s="5"/>
      <c r="N34" s="6">
        <f t="shared" si="2"/>
        <v>2</v>
      </c>
      <c r="O34" s="5"/>
      <c r="P34" s="7">
        <v>167</v>
      </c>
      <c r="Q34" s="8">
        <f t="shared" si="1"/>
        <v>334</v>
      </c>
      <c r="R34" s="9">
        <v>400</v>
      </c>
    </row>
    <row r="35" spans="1:18" ht="33" customHeight="1">
      <c r="A35" s="26"/>
      <c r="B35" s="5" t="s">
        <v>21</v>
      </c>
      <c r="C35" s="5" t="s">
        <v>36</v>
      </c>
      <c r="D35" s="5" t="s">
        <v>38</v>
      </c>
      <c r="E35" s="5"/>
      <c r="F35" s="5"/>
      <c r="G35" s="5"/>
      <c r="H35" s="5">
        <v>3</v>
      </c>
      <c r="I35" s="5"/>
      <c r="J35" s="5">
        <v>2</v>
      </c>
      <c r="K35" s="5"/>
      <c r="L35" s="5"/>
      <c r="M35" s="5"/>
      <c r="N35" s="6">
        <f t="shared" si="2"/>
        <v>5</v>
      </c>
      <c r="O35" s="5"/>
      <c r="P35" s="7">
        <v>167</v>
      </c>
      <c r="Q35" s="8">
        <f t="shared" si="1"/>
        <v>835</v>
      </c>
      <c r="R35" s="9">
        <v>400</v>
      </c>
    </row>
    <row r="36" spans="1:18" ht="33" customHeight="1">
      <c r="A36" s="26"/>
      <c r="B36" s="5" t="s">
        <v>21</v>
      </c>
      <c r="C36" s="5" t="s">
        <v>39</v>
      </c>
      <c r="D36" s="5" t="s">
        <v>7</v>
      </c>
      <c r="E36" s="5"/>
      <c r="F36" s="5"/>
      <c r="G36" s="5">
        <v>1</v>
      </c>
      <c r="H36" s="5"/>
      <c r="I36" s="5">
        <v>1</v>
      </c>
      <c r="J36" s="5"/>
      <c r="K36" s="5">
        <v>1</v>
      </c>
      <c r="L36" s="5"/>
      <c r="M36" s="5"/>
      <c r="N36" s="6">
        <f t="shared" si="2"/>
        <v>3</v>
      </c>
      <c r="O36" s="5"/>
      <c r="P36" s="7">
        <v>167</v>
      </c>
      <c r="Q36" s="8">
        <f t="shared" si="1"/>
        <v>501</v>
      </c>
      <c r="R36" s="9">
        <v>400</v>
      </c>
    </row>
    <row r="37" spans="1:18" ht="78.599999999999994" customHeight="1">
      <c r="B37" s="5" t="s">
        <v>21</v>
      </c>
      <c r="C37" s="5" t="s">
        <v>49</v>
      </c>
      <c r="D37" s="5" t="s">
        <v>32</v>
      </c>
      <c r="E37" s="5"/>
      <c r="F37" s="5"/>
      <c r="G37" s="5">
        <v>1</v>
      </c>
      <c r="H37" s="5">
        <v>2</v>
      </c>
      <c r="I37" s="5">
        <v>1</v>
      </c>
      <c r="J37" s="5">
        <v>1</v>
      </c>
      <c r="K37" s="5">
        <v>1</v>
      </c>
      <c r="L37" s="5"/>
      <c r="M37" s="5"/>
      <c r="N37" s="6">
        <f t="shared" si="2"/>
        <v>6</v>
      </c>
      <c r="O37" s="5"/>
      <c r="P37" s="7">
        <v>188</v>
      </c>
      <c r="Q37" s="8">
        <f t="shared" si="1"/>
        <v>1128</v>
      </c>
      <c r="R37" s="9">
        <v>450</v>
      </c>
    </row>
    <row r="38" spans="1:18" ht="33.6" customHeight="1">
      <c r="A38" s="26" t="e" vm="3">
        <v>#VALUE!</v>
      </c>
      <c r="B38" s="5" t="s">
        <v>21</v>
      </c>
      <c r="C38" s="5" t="s">
        <v>40</v>
      </c>
      <c r="D38" s="5" t="s">
        <v>6</v>
      </c>
      <c r="E38" s="5"/>
      <c r="F38" s="5"/>
      <c r="G38" s="5"/>
      <c r="H38" s="5"/>
      <c r="I38" s="5"/>
      <c r="J38" s="5">
        <v>1</v>
      </c>
      <c r="K38" s="5"/>
      <c r="L38" s="5"/>
      <c r="M38" s="5"/>
      <c r="N38" s="6">
        <f t="shared" si="2"/>
        <v>1</v>
      </c>
      <c r="O38" s="5"/>
      <c r="P38" s="7">
        <v>192</v>
      </c>
      <c r="Q38" s="8">
        <f t="shared" si="1"/>
        <v>192</v>
      </c>
      <c r="R38" s="9">
        <v>460</v>
      </c>
    </row>
    <row r="39" spans="1:18" ht="33.6" customHeight="1">
      <c r="A39" s="26"/>
      <c r="B39" s="5" t="s">
        <v>21</v>
      </c>
      <c r="C39" s="5" t="s">
        <v>40</v>
      </c>
      <c r="D39" s="5" t="s">
        <v>41</v>
      </c>
      <c r="E39" s="5"/>
      <c r="F39" s="5"/>
      <c r="G39" s="5">
        <v>3</v>
      </c>
      <c r="H39" s="5"/>
      <c r="I39" s="5"/>
      <c r="J39" s="5"/>
      <c r="K39" s="5"/>
      <c r="L39" s="5"/>
      <c r="M39" s="5"/>
      <c r="N39" s="6">
        <f t="shared" si="2"/>
        <v>3</v>
      </c>
      <c r="O39" s="5"/>
      <c r="P39" s="7">
        <v>192</v>
      </c>
      <c r="Q39" s="8">
        <f t="shared" si="1"/>
        <v>576</v>
      </c>
      <c r="R39" s="9">
        <v>460</v>
      </c>
    </row>
    <row r="40" spans="1:18" ht="33.6" customHeight="1">
      <c r="A40" s="26"/>
      <c r="B40" s="5" t="s">
        <v>21</v>
      </c>
      <c r="C40" s="5" t="s">
        <v>40</v>
      </c>
      <c r="D40" s="5" t="s">
        <v>7</v>
      </c>
      <c r="E40" s="5"/>
      <c r="F40" s="5"/>
      <c r="G40" s="5"/>
      <c r="H40" s="5"/>
      <c r="I40" s="5"/>
      <c r="J40" s="5"/>
      <c r="K40" s="5">
        <v>2</v>
      </c>
      <c r="L40" s="5"/>
      <c r="M40" s="5"/>
      <c r="N40" s="6">
        <f t="shared" si="2"/>
        <v>2</v>
      </c>
      <c r="O40" s="5"/>
      <c r="P40" s="7">
        <v>192</v>
      </c>
      <c r="Q40" s="8">
        <f t="shared" si="1"/>
        <v>384</v>
      </c>
      <c r="R40" s="9">
        <v>460</v>
      </c>
    </row>
    <row r="41" spans="1:18" ht="85.5" customHeight="1">
      <c r="A41" s="11"/>
      <c r="B41" s="5" t="s">
        <v>21</v>
      </c>
      <c r="C41" s="5" t="s">
        <v>59</v>
      </c>
      <c r="D41" s="5" t="s">
        <v>50</v>
      </c>
      <c r="E41" s="5"/>
      <c r="F41" s="5"/>
      <c r="G41" s="5">
        <v>4</v>
      </c>
      <c r="H41" s="5"/>
      <c r="I41" s="5"/>
      <c r="J41" s="5"/>
      <c r="K41" s="5"/>
      <c r="L41" s="5"/>
      <c r="M41" s="5"/>
      <c r="N41" s="6">
        <f t="shared" si="2"/>
        <v>4</v>
      </c>
      <c r="O41" s="5"/>
      <c r="P41" s="7">
        <v>217</v>
      </c>
      <c r="Q41" s="8">
        <f t="shared" si="1"/>
        <v>868</v>
      </c>
      <c r="R41" s="9">
        <v>520</v>
      </c>
    </row>
    <row r="42" spans="1:18" ht="49.5" customHeight="1">
      <c r="A42" s="10"/>
      <c r="B42" s="5" t="s">
        <v>21</v>
      </c>
      <c r="C42" s="5" t="s">
        <v>52</v>
      </c>
      <c r="D42" s="5" t="s">
        <v>25</v>
      </c>
      <c r="E42" s="5"/>
      <c r="F42" s="5"/>
      <c r="G42" s="5"/>
      <c r="H42" s="5"/>
      <c r="I42" s="5">
        <v>3</v>
      </c>
      <c r="J42" s="5">
        <v>1</v>
      </c>
      <c r="K42" s="5"/>
      <c r="L42" s="5"/>
      <c r="M42" s="5"/>
      <c r="N42" s="6">
        <f t="shared" si="2"/>
        <v>4</v>
      </c>
      <c r="O42" s="5"/>
      <c r="P42" s="7">
        <v>63</v>
      </c>
      <c r="Q42" s="8">
        <f t="shared" si="1"/>
        <v>252</v>
      </c>
      <c r="R42" s="9">
        <v>150</v>
      </c>
    </row>
    <row r="43" spans="1:18" ht="44.45" customHeight="1">
      <c r="A43" s="11"/>
      <c r="B43" s="5" t="s">
        <v>21</v>
      </c>
      <c r="C43" s="5" t="s">
        <v>52</v>
      </c>
      <c r="D43" s="5" t="s">
        <v>51</v>
      </c>
      <c r="E43" s="5"/>
      <c r="F43" s="5"/>
      <c r="G43" s="5"/>
      <c r="H43" s="5"/>
      <c r="I43" s="5">
        <v>4</v>
      </c>
      <c r="J43" s="5"/>
      <c r="K43" s="5"/>
      <c r="L43" s="5"/>
      <c r="M43" s="5"/>
      <c r="N43" s="6">
        <f t="shared" si="2"/>
        <v>4</v>
      </c>
      <c r="O43" s="5"/>
      <c r="P43" s="7">
        <v>63</v>
      </c>
      <c r="Q43" s="8">
        <f t="shared" si="1"/>
        <v>252</v>
      </c>
      <c r="R43" s="9">
        <v>150</v>
      </c>
    </row>
    <row r="44" spans="1:18" ht="98.45" customHeight="1">
      <c r="A44" s="4"/>
      <c r="B44" s="5" t="s">
        <v>21</v>
      </c>
      <c r="C44" s="5" t="s">
        <v>53</v>
      </c>
      <c r="D44" s="5" t="s">
        <v>51</v>
      </c>
      <c r="E44" s="5"/>
      <c r="F44" s="5"/>
      <c r="G44" s="5">
        <v>2</v>
      </c>
      <c r="H44" s="5"/>
      <c r="I44" s="5"/>
      <c r="J44" s="5"/>
      <c r="K44" s="5"/>
      <c r="L44" s="5"/>
      <c r="M44" s="5"/>
      <c r="N44" s="6">
        <f t="shared" si="2"/>
        <v>2</v>
      </c>
      <c r="O44" s="5"/>
      <c r="P44" s="7">
        <v>75</v>
      </c>
      <c r="Q44" s="8">
        <f t="shared" si="1"/>
        <v>150</v>
      </c>
      <c r="R44" s="9">
        <v>180</v>
      </c>
    </row>
    <row r="45" spans="1:18" ht="79.5" customHeight="1">
      <c r="B45" s="5" t="s">
        <v>21</v>
      </c>
      <c r="C45" s="5" t="s">
        <v>54</v>
      </c>
      <c r="D45" s="5" t="s">
        <v>51</v>
      </c>
      <c r="E45" s="5"/>
      <c r="F45" s="5"/>
      <c r="G45" s="5">
        <v>3</v>
      </c>
      <c r="H45" s="5">
        <v>2</v>
      </c>
      <c r="I45" s="5"/>
      <c r="J45" s="5"/>
      <c r="K45" s="5">
        <v>1</v>
      </c>
      <c r="L45" s="5"/>
      <c r="M45" s="5"/>
      <c r="N45" s="6">
        <f t="shared" si="2"/>
        <v>6</v>
      </c>
      <c r="O45" s="5"/>
      <c r="P45" s="7">
        <v>72</v>
      </c>
      <c r="Q45" s="8">
        <f t="shared" si="1"/>
        <v>432</v>
      </c>
      <c r="R45" s="9">
        <v>170</v>
      </c>
    </row>
    <row r="46" spans="1:18" ht="22.5" customHeight="1">
      <c r="A46" s="10"/>
      <c r="B46" s="5" t="s">
        <v>21</v>
      </c>
      <c r="C46" s="5" t="s">
        <v>63</v>
      </c>
      <c r="D46" s="5" t="s">
        <v>55</v>
      </c>
      <c r="E46" s="5"/>
      <c r="F46" s="5"/>
      <c r="G46" s="5">
        <v>3</v>
      </c>
      <c r="H46" s="5"/>
      <c r="I46" s="5"/>
      <c r="J46" s="5"/>
      <c r="K46" s="5"/>
      <c r="L46" s="5"/>
      <c r="M46" s="5"/>
      <c r="N46" s="6">
        <f t="shared" si="2"/>
        <v>3</v>
      </c>
      <c r="O46" s="5"/>
      <c r="P46" s="7">
        <v>76</v>
      </c>
      <c r="Q46" s="8">
        <f t="shared" si="1"/>
        <v>228</v>
      </c>
      <c r="R46" s="9">
        <v>180</v>
      </c>
    </row>
    <row r="47" spans="1:18" ht="22.5" customHeight="1">
      <c r="A47" s="12"/>
      <c r="B47" s="5" t="s">
        <v>21</v>
      </c>
      <c r="C47" s="5" t="s">
        <v>63</v>
      </c>
      <c r="D47" s="5" t="s">
        <v>6</v>
      </c>
      <c r="E47" s="5"/>
      <c r="F47" s="5">
        <v>1</v>
      </c>
      <c r="G47" s="5">
        <v>2</v>
      </c>
      <c r="H47" s="5">
        <v>2</v>
      </c>
      <c r="I47" s="5">
        <v>2</v>
      </c>
      <c r="J47" s="5"/>
      <c r="K47" s="5"/>
      <c r="L47" s="5"/>
      <c r="M47" s="5"/>
      <c r="N47" s="6">
        <f t="shared" si="2"/>
        <v>7</v>
      </c>
      <c r="O47" s="5"/>
      <c r="P47" s="7">
        <v>76</v>
      </c>
      <c r="Q47" s="8">
        <f t="shared" si="1"/>
        <v>532</v>
      </c>
      <c r="R47" s="9">
        <v>180</v>
      </c>
    </row>
    <row r="48" spans="1:18" ht="22.5" customHeight="1">
      <c r="A48" s="12"/>
      <c r="B48" s="5" t="s">
        <v>21</v>
      </c>
      <c r="C48" s="5" t="s">
        <v>63</v>
      </c>
      <c r="D48" s="5" t="s">
        <v>56</v>
      </c>
      <c r="E48" s="5"/>
      <c r="F48" s="5">
        <v>1</v>
      </c>
      <c r="G48" s="5">
        <v>2</v>
      </c>
      <c r="H48" s="5">
        <v>2</v>
      </c>
      <c r="I48" s="5">
        <v>4</v>
      </c>
      <c r="J48" s="5">
        <v>1</v>
      </c>
      <c r="K48" s="5"/>
      <c r="L48" s="5"/>
      <c r="M48" s="5"/>
      <c r="N48" s="6">
        <f t="shared" si="2"/>
        <v>10</v>
      </c>
      <c r="O48" s="5"/>
      <c r="P48" s="7">
        <v>76</v>
      </c>
      <c r="Q48" s="8">
        <f t="shared" si="1"/>
        <v>760</v>
      </c>
      <c r="R48" s="9">
        <v>180</v>
      </c>
    </row>
    <row r="49" spans="1:18" ht="22.5" customHeight="1">
      <c r="A49" s="11"/>
      <c r="B49" s="5" t="s">
        <v>21</v>
      </c>
      <c r="C49" s="5" t="s">
        <v>63</v>
      </c>
      <c r="D49" s="5" t="s">
        <v>57</v>
      </c>
      <c r="E49" s="5"/>
      <c r="F49" s="5">
        <v>1</v>
      </c>
      <c r="G49" s="5">
        <v>2</v>
      </c>
      <c r="H49" s="5">
        <v>1</v>
      </c>
      <c r="I49" s="5">
        <v>1</v>
      </c>
      <c r="J49" s="5">
        <v>1</v>
      </c>
      <c r="K49" s="5"/>
      <c r="L49" s="5"/>
      <c r="M49" s="5"/>
      <c r="N49" s="6">
        <f t="shared" si="2"/>
        <v>6</v>
      </c>
      <c r="O49" s="23">
        <f>SUM(N14:N49)</f>
        <v>164</v>
      </c>
      <c r="P49" s="7">
        <v>76</v>
      </c>
      <c r="Q49" s="8">
        <f t="shared" si="1"/>
        <v>456</v>
      </c>
      <c r="R49" s="9">
        <v>180</v>
      </c>
    </row>
    <row r="50" spans="1:18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P50" s="14"/>
      <c r="Q50" s="25">
        <f>SUM(Q3:Q49)</f>
        <v>33119</v>
      </c>
    </row>
    <row r="51" spans="1:18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5" t="s">
        <v>58</v>
      </c>
      <c r="N51" s="16">
        <f>SUM(N3:N50)</f>
        <v>186</v>
      </c>
      <c r="O51" s="13"/>
      <c r="P51" s="17"/>
      <c r="Q51" s="13"/>
    </row>
  </sheetData>
  <mergeCells count="4">
    <mergeCell ref="A34:A36"/>
    <mergeCell ref="A38:A40"/>
    <mergeCell ref="A24:A25"/>
    <mergeCell ref="A1:R1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2025-11-20T16:37:14Z</cp:lastPrinted>
  <dcterms:created xsi:type="dcterms:W3CDTF">2025-10-28T15:46:47Z</dcterms:created>
  <dcterms:modified xsi:type="dcterms:W3CDTF">2025-11-28T14:46:46Z</dcterms:modified>
</cp:coreProperties>
</file>